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timothymccarthy/Library/CloudStorage/GoogleDrive-tmccarthy@salientrealtygroup.com/Shared drives/Salient Team Drive/(Projects)/Sales/Leslie Johnson/1265 Moorlands/Financials/"/>
    </mc:Choice>
  </mc:AlternateContent>
  <xr:revisionPtr revIDLastSave="0" documentId="8_{1D133EEA-04A7-2748-9240-A80B9169AC9D}" xr6:coauthVersionLast="47" xr6:coauthVersionMax="47" xr10:uidLastSave="{00000000-0000-0000-0000-000000000000}"/>
  <bookViews>
    <workbookView xWindow="0" yWindow="500" windowWidth="33600" windowHeight="19480" xr2:uid="{00000000-000D-0000-FFFF-FFFF00000000}"/>
  </bookViews>
  <sheets>
    <sheet name="Moorlands 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5" i="1" l="1"/>
  <c r="K25" i="1" s="1"/>
  <c r="J24" i="1"/>
  <c r="J23" i="1"/>
  <c r="K23" i="1" s="1"/>
  <c r="J17" i="1"/>
  <c r="K17" i="1" s="1"/>
  <c r="J12" i="1"/>
  <c r="K12" i="1" s="1"/>
  <c r="J11" i="1"/>
  <c r="K11" i="1" s="1"/>
  <c r="J10" i="1"/>
  <c r="K10" i="1" s="1"/>
  <c r="J9" i="1"/>
  <c r="K9" i="1" s="1"/>
  <c r="J8" i="1"/>
  <c r="K8" i="1" s="1"/>
  <c r="K24" i="1" s="1"/>
  <c r="J6" i="1"/>
  <c r="K6" i="1" s="1"/>
  <c r="J4" i="1"/>
  <c r="K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Source</author>
  </authors>
  <commentList>
    <comment ref="K2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Based on 8 months of actual results (January–August 2025). Multiplies the 8-month sum by 12/8. Source: user-provided Moorlands 2025 Income &amp; Expenses workbook.</t>
        </r>
      </text>
    </comment>
    <comment ref="B4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C4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D4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E4" authorId="0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F4" authorId="0" shapeId="0" xr:uid="{00000000-0006-0000-0000-000006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G4" authorId="0" shapeId="0" xr:uid="{00000000-0006-0000-0000-000007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H4" authorId="0" shapeId="0" xr:uid="{00000000-0006-0000-0000-000008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I4" authorId="0" shapeId="0" xr:uid="{00000000-0006-0000-0000-000009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B8" authorId="0" shapeId="0" xr:uid="{00000000-0006-0000-0000-00000A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C8" authorId="0" shapeId="0" xr:uid="{00000000-0006-0000-0000-00000B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D8" authorId="0" shapeId="0" xr:uid="{00000000-0006-0000-0000-00000C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E8" authorId="0" shapeId="0" xr:uid="{00000000-0006-0000-0000-00000D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F8" authorId="0" shapeId="0" xr:uid="{00000000-0006-0000-0000-00000E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G8" authorId="0" shapeId="0" xr:uid="{00000000-0006-0000-0000-00000F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H8" authorId="0" shapeId="0" xr:uid="{00000000-0006-0000-0000-000010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I8" authorId="0" shapeId="0" xr:uid="{00000000-0006-0000-0000-000011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B9" authorId="0" shapeId="0" xr:uid="{00000000-0006-0000-0000-000012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C9" authorId="0" shapeId="0" xr:uid="{00000000-0006-0000-0000-000013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D9" authorId="0" shapeId="0" xr:uid="{00000000-0006-0000-0000-000014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E9" authorId="0" shapeId="0" xr:uid="{00000000-0006-0000-0000-000015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F9" authorId="0" shapeId="0" xr:uid="{00000000-0006-0000-0000-000016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G9" authorId="0" shapeId="0" xr:uid="{00000000-0006-0000-0000-000017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H9" authorId="0" shapeId="0" xr:uid="{00000000-0006-0000-0000-000018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I9" authorId="0" shapeId="0" xr:uid="{00000000-0006-0000-0000-000019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B10" authorId="0" shapeId="0" xr:uid="{00000000-0006-0000-0000-00001A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C10" authorId="0" shapeId="0" xr:uid="{00000000-0006-0000-0000-00001B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D10" authorId="0" shapeId="0" xr:uid="{00000000-0006-0000-0000-00001C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E10" authorId="0" shapeId="0" xr:uid="{00000000-0006-0000-0000-00001D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F10" authorId="0" shapeId="0" xr:uid="{00000000-0006-0000-0000-00001E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G10" authorId="0" shapeId="0" xr:uid="{00000000-0006-0000-0000-00001F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H10" authorId="0" shapeId="0" xr:uid="{00000000-0006-0000-0000-000020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I10" authorId="0" shapeId="0" xr:uid="{00000000-0006-0000-0000-000021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B11" authorId="0" shapeId="0" xr:uid="{00000000-0006-0000-0000-000022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C11" authorId="0" shapeId="0" xr:uid="{00000000-0006-0000-0000-000023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D11" authorId="0" shapeId="0" xr:uid="{00000000-0006-0000-0000-000024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E11" authorId="0" shapeId="0" xr:uid="{00000000-0006-0000-0000-000025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F11" authorId="0" shapeId="0" xr:uid="{00000000-0006-0000-0000-000026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G11" authorId="0" shapeId="0" xr:uid="{00000000-0006-0000-0000-000027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H11" authorId="0" shapeId="0" xr:uid="{00000000-0006-0000-0000-000028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I11" authorId="0" shapeId="0" xr:uid="{00000000-0006-0000-0000-000029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B12" authorId="0" shapeId="0" xr:uid="{00000000-0006-0000-0000-00002A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C12" authorId="0" shapeId="0" xr:uid="{00000000-0006-0000-0000-00002B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D12" authorId="0" shapeId="0" xr:uid="{00000000-0006-0000-0000-00002C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E12" authorId="0" shapeId="0" xr:uid="{00000000-0006-0000-0000-00002D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F12" authorId="0" shapeId="0" xr:uid="{00000000-0006-0000-0000-00002E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G12" authorId="0" shapeId="0" xr:uid="{00000000-0006-0000-0000-00002F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H12" authorId="0" shapeId="0" xr:uid="{00000000-0006-0000-0000-000030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I12" authorId="0" shapeId="0" xr:uid="{00000000-0006-0000-0000-000031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B16" authorId="0" shapeId="0" xr:uid="{00000000-0006-0000-0000-000032000000}">
      <text>
        <r>
          <rPr>
            <sz val="11"/>
            <color rgb="FF000000"/>
            <rFont val="Calibri"/>
            <family val="2"/>
          </rPr>
          <t>Source: MOORLANDS  2025.pdf, original owner statement.</t>
        </r>
      </text>
    </comment>
    <comment ref="C16" authorId="0" shapeId="0" xr:uid="{00000000-0006-0000-0000-000033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D16" authorId="0" shapeId="0" xr:uid="{00000000-0006-0000-0000-000034000000}">
      <text>
        <r>
          <rPr>
            <sz val="11"/>
            <color rgb="FF000000"/>
            <rFont val="Calibri"/>
            <family val="2"/>
          </rPr>
          <t>Source: MOORLANDS  2025.pdf, original owner statement.</t>
        </r>
      </text>
    </comment>
    <comment ref="E16" authorId="0" shapeId="0" xr:uid="{00000000-0006-0000-0000-000035000000}">
      <text>
        <r>
          <rPr>
            <sz val="11"/>
            <color rgb="FF000000"/>
            <rFont val="Calibri"/>
            <family val="2"/>
          </rPr>
          <t>Source: MOORLANDS  2025.pdf, original owner statement.</t>
        </r>
      </text>
    </comment>
    <comment ref="F16" authorId="0" shapeId="0" xr:uid="{00000000-0006-0000-0000-000036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G16" authorId="0" shapeId="0" xr:uid="{00000000-0006-0000-0000-000037000000}">
      <text>
        <r>
          <rPr>
            <sz val="11"/>
            <color rgb="FF000000"/>
            <rFont val="Calibri"/>
            <family val="2"/>
          </rPr>
          <t>Source: MOORLANDS  2025.pdf, original owner statement.</t>
        </r>
      </text>
    </comment>
    <comment ref="H16" authorId="0" shapeId="0" xr:uid="{00000000-0006-0000-0000-000038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I16" authorId="0" shapeId="0" xr:uid="{00000000-0006-0000-0000-000039000000}">
      <text>
        <r>
          <rPr>
            <sz val="11"/>
            <color rgb="FF000000"/>
            <rFont val="Calibri"/>
            <family val="2"/>
          </rPr>
          <t>Source: MOORLANDS  2025.pdf, original owner statement.</t>
        </r>
      </text>
    </comment>
    <comment ref="B17" authorId="0" shapeId="0" xr:uid="{00000000-0006-0000-0000-00003A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C17" authorId="0" shapeId="0" xr:uid="{00000000-0006-0000-0000-00003B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D17" authorId="0" shapeId="0" xr:uid="{00000000-0006-0000-0000-00003C000000}">
      <text>
        <r>
          <rPr>
            <sz val="11"/>
            <color rgb="FF000000"/>
            <rFont val="Calibri"/>
            <family val="2"/>
          </rPr>
          <t>Source: MOORLANDS  2025.pdf, original owner statement.</t>
        </r>
      </text>
    </comment>
    <comment ref="E17" authorId="0" shapeId="0" xr:uid="{00000000-0006-0000-0000-00003D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F17" authorId="0" shapeId="0" xr:uid="{00000000-0006-0000-0000-00003E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G17" authorId="0" shapeId="0" xr:uid="{00000000-0006-0000-0000-00003F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H17" authorId="0" shapeId="0" xr:uid="{00000000-0006-0000-0000-000040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I17" authorId="0" shapeId="0" xr:uid="{00000000-0006-0000-0000-000041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B23" authorId="0" shapeId="0" xr:uid="{00000000-0006-0000-0000-00004B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C23" authorId="0" shapeId="0" xr:uid="{00000000-0006-0000-0000-00004C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D23" authorId="0" shapeId="0" xr:uid="{00000000-0006-0000-0000-00004D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E23" authorId="0" shapeId="0" xr:uid="{00000000-0006-0000-0000-00004E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F23" authorId="0" shapeId="0" xr:uid="{00000000-0006-0000-0000-00004F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G23" authorId="0" shapeId="0" xr:uid="{00000000-0006-0000-0000-000050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H23" authorId="0" shapeId="0" xr:uid="{00000000-0006-0000-0000-000051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  <comment ref="I23" authorId="0" shapeId="0" xr:uid="{00000000-0006-0000-0000-000052000000}">
      <text>
        <r>
          <rPr>
            <sz val="11"/>
            <color theme="1"/>
            <rFont val="Calibri"/>
            <family val="2"/>
            <scheme val="minor"/>
          </rPr>
          <t>Source: MOORLANDS  2025.pdf, original owner statement.</t>
        </r>
      </text>
    </comment>
  </commentList>
</comments>
</file>

<file path=xl/sharedStrings.xml><?xml version="1.0" encoding="utf-8"?>
<sst xmlns="http://schemas.openxmlformats.org/spreadsheetml/2006/main" count="40" uniqueCount="40">
  <si>
    <t>MOORLANDS 2025 | Income &amp; Expenses ($)</t>
  </si>
  <si>
    <t>8 Months Actual</t>
  </si>
  <si>
    <t>Annualized Run Rate</t>
  </si>
  <si>
    <t>Category</t>
  </si>
  <si>
    <t>Jan</t>
  </si>
  <si>
    <t>Feb</t>
  </si>
  <si>
    <t>March</t>
  </si>
  <si>
    <t>April</t>
  </si>
  <si>
    <t>May</t>
  </si>
  <si>
    <t>June</t>
  </si>
  <si>
    <t>July</t>
  </si>
  <si>
    <t>Aug</t>
  </si>
  <si>
    <t>Jan–Aug Actual</t>
  </si>
  <si>
    <t>Annualized (12 Mo.)</t>
  </si>
  <si>
    <t>INCOME</t>
  </si>
  <si>
    <t>Rents</t>
  </si>
  <si>
    <t>Misc Inc</t>
  </si>
  <si>
    <t>TOT INC</t>
  </si>
  <si>
    <t>EXPENSE</t>
  </si>
  <si>
    <t>Gas</t>
  </si>
  <si>
    <t>Electric</t>
  </si>
  <si>
    <t>Sewer</t>
  </si>
  <si>
    <t>Water</t>
  </si>
  <si>
    <t>Trash</t>
  </si>
  <si>
    <t>Mntnance</t>
  </si>
  <si>
    <t>Systems</t>
  </si>
  <si>
    <t>Bank Fees</t>
  </si>
  <si>
    <t>Insurance</t>
  </si>
  <si>
    <t>Taxes</t>
  </si>
  <si>
    <t>Referrals</t>
  </si>
  <si>
    <t>Accnting</t>
  </si>
  <si>
    <t>Legal</t>
  </si>
  <si>
    <t>Advertise</t>
  </si>
  <si>
    <t>Crdt Rprt</t>
  </si>
  <si>
    <t>Imprvmnts</t>
  </si>
  <si>
    <t>TOT EXP</t>
  </si>
  <si>
    <t>NET INC</t>
  </si>
  <si>
    <t>CAP EXP</t>
  </si>
  <si>
    <t>Note: Quarterly figures and totals are transcribed as shown in the PDF, including any source inconsistencies.</t>
  </si>
  <si>
    <t>Annualized = Jan–Aug actual × 12 / 8. Original monthly figures preserved; totals based on the source monthly total rows.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</si>
</sst>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;[Red]\(\$#,##0\);\-"/>
    <numFmt numFmtId="165" formatCode="#,##0;[Red]\(#,##0\);\–"/>
  </numFmts>
  <fonts count="10" x14ac:knownFonts="1">
    <font>
      <sz val="11"/>
      <color theme="1"/>
      <name val="Calibri"/>
      <family val="2"/>
      <scheme val="minor"/>
    </font>
    <font>
      <b/>
      <sz val="15"/>
      <color rgb="FFFFFFFF"/>
      <name val="Aptos"/>
    </font>
    <font>
      <b/>
      <sz val="11"/>
      <color rgb="FF17324D"/>
      <name val="Calibri"/>
      <family val="2"/>
    </font>
    <font>
      <b/>
      <sz val="11"/>
      <color rgb="FFFFFFFF"/>
      <name val="Calibri"/>
      <family val="2"/>
    </font>
    <font>
      <sz val="11"/>
      <color rgb="FF008000"/>
      <name val="Calibri"/>
      <family val="2"/>
    </font>
    <font>
      <i/>
      <sz val="10"/>
      <color rgb="FF9A5C00"/>
      <name val="Calibri"/>
      <family val="2"/>
    </font>
    <font>
      <sz val="11"/>
      <color rgb="FF000000"/>
      <name val="Calibri"/>
      <family val="2"/>
    </font>
    <font>
      <sz val="10"/>
      <color rgb="FF000000"/>
      <name val="Aptos"/>
    </font>
    <font>
      <b/>
      <sz val="10"/>
      <color rgb="FF000000"/>
      <name val="Aptos"/>
    </font>
    <font>
      <b/>
      <sz val="11"/>
      <color rgb="FFFFFF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17324D"/>
      </patternFill>
    </fill>
    <fill>
      <patternFill patternType="solid">
        <fgColor rgb="FFDCE7F2"/>
      </patternFill>
    </fill>
    <fill>
      <patternFill patternType="solid">
        <fgColor rgb="FFD9EFEB"/>
      </patternFill>
    </fill>
    <fill>
      <patternFill patternType="solid">
        <fgColor rgb="FF17365D"/>
      </patternFill>
    </fill>
    <fill>
      <patternFill patternType="solid">
        <fgColor rgb="FFDDEBF0"/>
      </patternFill>
    </fill>
    <fill>
      <patternFill patternType="solid">
        <fgColor rgb="FFD6EEE9"/>
      </patternFill>
    </fill>
  </fills>
  <borders count="2">
    <border>
      <left/>
      <right/>
      <top/>
      <bottom/>
      <diagonal/>
    </border>
    <border>
      <left/>
      <right/>
      <top style="thin">
        <color rgb="FF8395A7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0" xfId="0" applyFont="1" applyFill="1"/>
    <xf numFmtId="0" fontId="3" fillId="2" borderId="0" xfId="0" applyFont="1" applyFill="1"/>
    <xf numFmtId="164" fontId="3" fillId="2" borderId="0" xfId="0" applyNumberFormat="1" applyFont="1" applyFill="1" applyAlignment="1">
      <alignment horizontal="right"/>
    </xf>
    <xf numFmtId="164" fontId="4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0" fontId="2" fillId="4" borderId="0" xfId="0" applyFont="1" applyFill="1"/>
    <xf numFmtId="164" fontId="2" fillId="4" borderId="0" xfId="0" applyNumberFormat="1" applyFont="1" applyFill="1" applyAlignment="1">
      <alignment horizontal="right"/>
    </xf>
    <xf numFmtId="0" fontId="9" fillId="5" borderId="0" xfId="0" applyFont="1" applyFill="1" applyAlignment="1">
      <alignment horizontal="center"/>
    </xf>
    <xf numFmtId="165" fontId="7" fillId="0" borderId="0" xfId="0" applyNumberFormat="1" applyFont="1"/>
    <xf numFmtId="165" fontId="8" fillId="6" borderId="1" xfId="0" applyNumberFormat="1" applyFont="1" applyFill="1" applyBorder="1"/>
    <xf numFmtId="165" fontId="8" fillId="7" borderId="1" xfId="0" applyNumberFormat="1" applyFont="1" applyFill="1" applyBorder="1"/>
    <xf numFmtId="0" fontId="1" fillId="2" borderId="0" xfId="0" applyFont="1" applyFill="1"/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"/>
  <sheetViews>
    <sheetView showGridLines="0" tabSelected="1" workbookViewId="0">
      <pane xSplit="1" ySplit="2" topLeftCell="B3" activePane="bottomRight" state="frozen"/>
      <selection pane="topRight"/>
      <selection pane="bottomLeft"/>
      <selection pane="bottomRight" activeCell="N29" sqref="N29"/>
    </sheetView>
  </sheetViews>
  <sheetFormatPr baseColWidth="10" defaultColWidth="8.83203125" defaultRowHeight="15" x14ac:dyDescent="0.2"/>
  <cols>
    <col min="1" max="1" width="21" customWidth="1"/>
    <col min="2" max="9" width="15" customWidth="1"/>
    <col min="10" max="11" width="22" customWidth="1"/>
  </cols>
  <sheetData>
    <row r="1" spans="1:11" ht="29" customHeight="1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t="s">
        <v>1</v>
      </c>
      <c r="K1" t="s">
        <v>2</v>
      </c>
    </row>
    <row r="2" spans="1:11" x14ac:dyDescent="0.2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8" t="s">
        <v>12</v>
      </c>
      <c r="K2" s="8" t="s">
        <v>13</v>
      </c>
    </row>
    <row r="3" spans="1:11" x14ac:dyDescent="0.2">
      <c r="A3" s="2" t="s">
        <v>14</v>
      </c>
      <c r="B3" s="3"/>
      <c r="C3" s="3"/>
      <c r="D3" s="3"/>
      <c r="E3" s="3"/>
      <c r="F3" s="3"/>
      <c r="G3" s="3"/>
      <c r="H3" s="3"/>
      <c r="I3" s="3"/>
    </row>
    <row r="4" spans="1:11" x14ac:dyDescent="0.2">
      <c r="A4" t="s">
        <v>15</v>
      </c>
      <c r="B4" s="4">
        <v>12495</v>
      </c>
      <c r="C4" s="4">
        <v>12357</v>
      </c>
      <c r="D4" s="4">
        <v>12426</v>
      </c>
      <c r="E4" s="4">
        <v>12426</v>
      </c>
      <c r="F4" s="4">
        <v>12057</v>
      </c>
      <c r="G4" s="4">
        <v>12451</v>
      </c>
      <c r="H4" s="4">
        <v>12451</v>
      </c>
      <c r="I4" s="4">
        <v>12445</v>
      </c>
      <c r="J4" s="9">
        <f>SUM(B4:I4)</f>
        <v>99108</v>
      </c>
      <c r="K4" s="9">
        <f>J4*12/8</f>
        <v>148662</v>
      </c>
    </row>
    <row r="5" spans="1:11" x14ac:dyDescent="0.2">
      <c r="A5" t="s">
        <v>16</v>
      </c>
      <c r="B5" s="5"/>
      <c r="C5" s="5"/>
      <c r="D5" s="5"/>
      <c r="E5" s="5"/>
      <c r="F5" s="5"/>
      <c r="G5" s="5"/>
      <c r="H5" s="5"/>
      <c r="I5" s="5"/>
    </row>
    <row r="6" spans="1:11" x14ac:dyDescent="0.2">
      <c r="A6" s="6" t="s">
        <v>17</v>
      </c>
      <c r="B6" s="7">
        <v>12495</v>
      </c>
      <c r="C6" s="7">
        <v>12357</v>
      </c>
      <c r="D6" s="7">
        <v>12426</v>
      </c>
      <c r="E6" s="7">
        <v>12426</v>
      </c>
      <c r="F6" s="7">
        <v>12057</v>
      </c>
      <c r="G6" s="7">
        <v>12451</v>
      </c>
      <c r="H6" s="7">
        <v>12451</v>
      </c>
      <c r="I6" s="7">
        <v>12445</v>
      </c>
      <c r="J6" s="10">
        <f>SUM(B6:I6)</f>
        <v>99108</v>
      </c>
      <c r="K6" s="10">
        <f>J6*12/8</f>
        <v>148662</v>
      </c>
    </row>
    <row r="7" spans="1:11" x14ac:dyDescent="0.2">
      <c r="A7" s="2" t="s">
        <v>18</v>
      </c>
      <c r="B7" s="3"/>
      <c r="C7" s="3"/>
      <c r="D7" s="3"/>
      <c r="E7" s="3"/>
      <c r="F7" s="3"/>
      <c r="G7" s="3"/>
      <c r="H7" s="3"/>
      <c r="I7" s="3"/>
    </row>
    <row r="8" spans="1:11" x14ac:dyDescent="0.2">
      <c r="A8" t="s">
        <v>19</v>
      </c>
      <c r="B8" s="4">
        <v>1168</v>
      </c>
      <c r="C8" s="4">
        <v>1123</v>
      </c>
      <c r="D8" s="4">
        <v>553</v>
      </c>
      <c r="E8" s="4">
        <v>342</v>
      </c>
      <c r="F8" s="4">
        <v>139</v>
      </c>
      <c r="G8" s="4">
        <v>86</v>
      </c>
      <c r="H8" s="4">
        <v>167</v>
      </c>
      <c r="I8" s="4">
        <v>100</v>
      </c>
      <c r="J8" s="9">
        <f>SUM(B8:I8)</f>
        <v>3678</v>
      </c>
      <c r="K8" s="9">
        <f>J8*12/8</f>
        <v>5517</v>
      </c>
    </row>
    <row r="9" spans="1:11" x14ac:dyDescent="0.2">
      <c r="A9" t="s">
        <v>20</v>
      </c>
      <c r="B9" s="4">
        <v>178</v>
      </c>
      <c r="C9" s="4">
        <v>162</v>
      </c>
      <c r="D9" s="4">
        <v>156</v>
      </c>
      <c r="E9" s="4">
        <v>152</v>
      </c>
      <c r="F9" s="4">
        <v>153</v>
      </c>
      <c r="G9" s="4">
        <v>159</v>
      </c>
      <c r="H9" s="4">
        <v>183</v>
      </c>
      <c r="I9" s="4">
        <v>166</v>
      </c>
      <c r="J9" s="9">
        <f>SUM(B9:I9)</f>
        <v>1309</v>
      </c>
      <c r="K9" s="9">
        <f>J9*12/8</f>
        <v>1963.5</v>
      </c>
    </row>
    <row r="10" spans="1:11" x14ac:dyDescent="0.2">
      <c r="A10" t="s">
        <v>21</v>
      </c>
      <c r="B10" s="4">
        <v>234</v>
      </c>
      <c r="C10" s="4">
        <v>234</v>
      </c>
      <c r="D10" s="4">
        <v>222</v>
      </c>
      <c r="E10" s="4">
        <v>246</v>
      </c>
      <c r="F10" s="4">
        <v>234</v>
      </c>
      <c r="G10" s="4">
        <v>240</v>
      </c>
      <c r="H10" s="4">
        <v>246</v>
      </c>
      <c r="I10" s="4">
        <v>278</v>
      </c>
      <c r="J10" s="9">
        <f>SUM(B10:I10)</f>
        <v>1934</v>
      </c>
      <c r="K10" s="9">
        <f>J10*12/8</f>
        <v>2901</v>
      </c>
    </row>
    <row r="11" spans="1:11" x14ac:dyDescent="0.2">
      <c r="A11" t="s">
        <v>22</v>
      </c>
      <c r="B11" s="4">
        <v>233</v>
      </c>
      <c r="C11" s="4">
        <v>244</v>
      </c>
      <c r="D11" s="4">
        <v>288</v>
      </c>
      <c r="E11" s="4">
        <v>224</v>
      </c>
      <c r="F11" s="4">
        <v>253</v>
      </c>
      <c r="G11" s="4">
        <v>341</v>
      </c>
      <c r="H11" s="4">
        <v>312</v>
      </c>
      <c r="I11" s="4">
        <v>345</v>
      </c>
      <c r="J11" s="9">
        <f>SUM(B11:I11)</f>
        <v>2240</v>
      </c>
      <c r="K11" s="9">
        <f>J11*12/8</f>
        <v>3360</v>
      </c>
    </row>
    <row r="12" spans="1:11" x14ac:dyDescent="0.2">
      <c r="A12" t="s">
        <v>23</v>
      </c>
      <c r="B12" s="4">
        <v>418</v>
      </c>
      <c r="C12" s="4">
        <v>419</v>
      </c>
      <c r="D12" s="4">
        <v>422</v>
      </c>
      <c r="E12" s="4">
        <v>510</v>
      </c>
      <c r="F12" s="4">
        <v>508</v>
      </c>
      <c r="G12" s="4">
        <v>508</v>
      </c>
      <c r="H12" s="4">
        <v>512</v>
      </c>
      <c r="I12" s="4">
        <v>514</v>
      </c>
      <c r="J12" s="9">
        <f>SUM(B12:I12)</f>
        <v>3811</v>
      </c>
      <c r="K12" s="9">
        <f>J12*12/8</f>
        <v>5716.5</v>
      </c>
    </row>
    <row r="13" spans="1:11" x14ac:dyDescent="0.2">
      <c r="A13" t="s">
        <v>24</v>
      </c>
      <c r="B13" s="5"/>
      <c r="C13" s="5"/>
      <c r="D13" s="5"/>
      <c r="E13" s="5"/>
      <c r="F13" s="5"/>
      <c r="G13" s="5"/>
      <c r="H13" s="5"/>
      <c r="I13" s="5"/>
    </row>
    <row r="14" spans="1:11" x14ac:dyDescent="0.2">
      <c r="A14" t="s">
        <v>25</v>
      </c>
      <c r="B14" s="5"/>
      <c r="C14" s="5"/>
      <c r="D14" s="5"/>
      <c r="E14" s="5"/>
      <c r="F14" s="5"/>
      <c r="G14" s="5"/>
      <c r="H14" s="5"/>
      <c r="I14" s="5"/>
    </row>
    <row r="15" spans="1:11" x14ac:dyDescent="0.2">
      <c r="A15" t="s">
        <v>26</v>
      </c>
      <c r="B15" s="5"/>
      <c r="C15" s="5"/>
      <c r="D15" s="5"/>
      <c r="E15" s="5"/>
      <c r="F15" s="5"/>
      <c r="G15" s="5"/>
      <c r="H15" s="5"/>
      <c r="I15" s="5"/>
    </row>
    <row r="16" spans="1:11" x14ac:dyDescent="0.2">
      <c r="A16" t="s">
        <v>27</v>
      </c>
      <c r="B16" s="4"/>
      <c r="C16" s="4"/>
      <c r="D16" s="4"/>
      <c r="E16" s="4"/>
      <c r="F16" s="4"/>
      <c r="G16" s="4"/>
      <c r="H16" s="4"/>
      <c r="I16" s="4">
        <v>9500</v>
      </c>
      <c r="J16" s="9"/>
      <c r="K16" s="9">
        <v>9500</v>
      </c>
    </row>
    <row r="17" spans="1:12" x14ac:dyDescent="0.2">
      <c r="A17" t="s">
        <v>28</v>
      </c>
      <c r="B17" s="4">
        <v>1398</v>
      </c>
      <c r="C17" s="4">
        <v>1398</v>
      </c>
      <c r="D17" s="4">
        <v>1398</v>
      </c>
      <c r="E17" s="4">
        <v>1397</v>
      </c>
      <c r="F17" s="4">
        <v>1398</v>
      </c>
      <c r="G17" s="4">
        <v>1398</v>
      </c>
      <c r="H17" s="4">
        <v>1398</v>
      </c>
      <c r="I17" s="4">
        <v>1397</v>
      </c>
      <c r="J17" s="9">
        <f>SUM(B17:I17)</f>
        <v>11182</v>
      </c>
      <c r="K17" s="9">
        <f>J17*12/8</f>
        <v>16773</v>
      </c>
    </row>
    <row r="18" spans="1:12" x14ac:dyDescent="0.2">
      <c r="A18" t="s">
        <v>29</v>
      </c>
      <c r="B18" s="5"/>
      <c r="C18" s="5"/>
      <c r="D18" s="5"/>
      <c r="E18" s="5"/>
      <c r="F18" s="5"/>
      <c r="G18" s="5"/>
      <c r="H18" s="5"/>
      <c r="I18" s="5"/>
    </row>
    <row r="19" spans="1:12" x14ac:dyDescent="0.2">
      <c r="A19" t="s">
        <v>30</v>
      </c>
      <c r="B19" s="5"/>
      <c r="C19" s="5"/>
      <c r="D19" s="5"/>
      <c r="E19" s="5"/>
      <c r="F19" s="5"/>
      <c r="G19" s="5"/>
      <c r="H19" s="5"/>
      <c r="I19" s="5"/>
    </row>
    <row r="20" spans="1:12" x14ac:dyDescent="0.2">
      <c r="A20" t="s">
        <v>31</v>
      </c>
      <c r="B20" s="5"/>
      <c r="C20" s="5"/>
      <c r="D20" s="5"/>
      <c r="E20" s="5"/>
      <c r="F20" s="5"/>
      <c r="G20" s="5"/>
      <c r="H20" s="5"/>
      <c r="I20" s="5"/>
    </row>
    <row r="21" spans="1:12" x14ac:dyDescent="0.2">
      <c r="A21" t="s">
        <v>32</v>
      </c>
      <c r="B21" s="5"/>
      <c r="C21" s="5"/>
      <c r="D21" s="5"/>
      <c r="E21" s="5"/>
      <c r="F21" s="5"/>
      <c r="G21" s="5"/>
      <c r="H21" s="5"/>
      <c r="I21" s="5"/>
    </row>
    <row r="22" spans="1:12" x14ac:dyDescent="0.2">
      <c r="A22" t="s">
        <v>33</v>
      </c>
      <c r="B22" s="5"/>
      <c r="C22" s="5"/>
      <c r="D22" s="5"/>
      <c r="E22" s="5"/>
      <c r="F22" s="5"/>
      <c r="G22" s="5"/>
      <c r="H22" s="5"/>
      <c r="I22" s="5"/>
    </row>
    <row r="23" spans="1:12" x14ac:dyDescent="0.2">
      <c r="A23" t="s">
        <v>34</v>
      </c>
      <c r="B23" s="4">
        <v>763</v>
      </c>
      <c r="C23" s="4">
        <v>2548</v>
      </c>
      <c r="D23" s="4">
        <v>3251</v>
      </c>
      <c r="E23" s="4">
        <v>3508</v>
      </c>
      <c r="F23" s="4">
        <v>769</v>
      </c>
      <c r="G23" s="4">
        <v>2197</v>
      </c>
      <c r="H23" s="4">
        <v>1102</v>
      </c>
      <c r="I23" s="4">
        <v>4119</v>
      </c>
      <c r="J23" s="9">
        <f>SUM(B23:I23)</f>
        <v>18257</v>
      </c>
      <c r="K23" s="9">
        <f>J23*12/8</f>
        <v>27385.5</v>
      </c>
    </row>
    <row r="24" spans="1:12" x14ac:dyDescent="0.2">
      <c r="A24" s="6" t="s">
        <v>35</v>
      </c>
      <c r="B24" s="7">
        <v>5763</v>
      </c>
      <c r="C24" s="7">
        <v>7499</v>
      </c>
      <c r="D24" s="7">
        <v>7661</v>
      </c>
      <c r="E24" s="7">
        <v>7815</v>
      </c>
      <c r="F24" s="7">
        <v>4825</v>
      </c>
      <c r="G24" s="7">
        <v>6300</v>
      </c>
      <c r="H24" s="7">
        <v>5291</v>
      </c>
      <c r="I24" s="7">
        <v>8290</v>
      </c>
      <c r="J24" s="10">
        <f>SUM(B24:I24)</f>
        <v>53444</v>
      </c>
      <c r="K24" s="10">
        <f>SUM(K8:K23)</f>
        <v>73116.5</v>
      </c>
      <c r="L24" s="16"/>
    </row>
    <row r="25" spans="1:12" x14ac:dyDescent="0.2">
      <c r="A25" s="6" t="s">
        <v>36</v>
      </c>
      <c r="B25" s="7">
        <v>6732</v>
      </c>
      <c r="C25" s="7">
        <v>4858</v>
      </c>
      <c r="D25" s="7">
        <v>4765</v>
      </c>
      <c r="E25" s="7">
        <v>4611</v>
      </c>
      <c r="F25" s="7">
        <v>7232</v>
      </c>
      <c r="G25" s="7">
        <v>10254</v>
      </c>
      <c r="H25" s="7">
        <v>7160</v>
      </c>
      <c r="I25" s="7">
        <v>4155</v>
      </c>
      <c r="J25" s="11">
        <f>SUM(B25:I25)</f>
        <v>49767</v>
      </c>
      <c r="K25" s="11">
        <f>J25*12/8</f>
        <v>74650.5</v>
      </c>
    </row>
    <row r="26" spans="1:12" x14ac:dyDescent="0.2">
      <c r="A26" s="2" t="s">
        <v>37</v>
      </c>
      <c r="B26" s="3"/>
      <c r="C26" s="3"/>
      <c r="D26" s="3"/>
      <c r="E26" s="3"/>
      <c r="F26" s="3"/>
      <c r="G26" s="3"/>
      <c r="H26" s="3"/>
      <c r="I26" s="3"/>
    </row>
    <row r="28" spans="1:12" ht="43" customHeight="1" x14ac:dyDescent="0.2">
      <c r="A28" s="15" t="s">
        <v>38</v>
      </c>
      <c r="B28" s="13"/>
      <c r="C28" s="13"/>
      <c r="D28" s="13"/>
      <c r="E28" s="13"/>
      <c r="F28" s="13"/>
      <c r="G28" s="13"/>
      <c r="H28" s="13"/>
      <c r="I28" s="13"/>
      <c r="J28" s="14" t="s">
        <v>39</v>
      </c>
      <c r="K28" s="13"/>
    </row>
  </sheetData>
  <mergeCells count="3">
    <mergeCell ref="A1:I1"/>
    <mergeCell ref="J28:K28"/>
    <mergeCell ref="A28:I28"/>
  </mergeCells>
  <printOptions horizontalCentered="1"/>
  <pageMargins left="0.75" right="0.75" top="1" bottom="1" header="0.5" footer="0.5"/>
  <pageSetup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Moorlands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Tim McCarthy</cp:lastModifiedBy>
  <dcterms:created xsi:type="dcterms:W3CDTF">2026-10-21T15:42:56Z</dcterms:created>
  <dcterms:modified xsi:type="dcterms:W3CDTF">2026-10-26T14:26:27Z</dcterms:modified>
</cp:coreProperties>
</file>